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" sheetId="1" r:id="rId1"/>
  </sheets>
  <definedNames>
    <definedName name="_xlnm.Print_Area" localSheetId="0">'стр.1'!$A$1:$DA$48</definedName>
  </definedNames>
  <calcPr fullCalcOnLoad="1"/>
</workbook>
</file>

<file path=xl/sharedStrings.xml><?xml version="1.0" encoding="utf-8"?>
<sst xmlns="http://schemas.openxmlformats.org/spreadsheetml/2006/main" count="100" uniqueCount="75">
  <si>
    <t>Приложение № 1</t>
  </si>
  <si>
    <t>к Приказу Федеральной</t>
  </si>
  <si>
    <t>службы по тарифам</t>
  </si>
  <si>
    <t>от 02.03.2011 № 56-э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</si>
  <si>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</si>
  <si>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</si>
  <si>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</si>
  <si>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</si>
  <si>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</si>
  <si>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</si>
  <si>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</si>
  <si>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</si>
  <si>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</si>
  <si>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</si>
  <si>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</si>
  <si>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</si>
  <si>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</si>
  <si>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</si>
  <si>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</si>
  <si>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</si>
  <si>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</si>
  <si>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</si>
  <si>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</si>
  <si>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</si>
  <si>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</si>
  <si>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</si>
  <si>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</si>
  <si>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</si>
  <si>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</si>
  <si>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</si>
  <si>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</si>
  <si>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</si>
  <si>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</si>
  <si>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</si>
  <si>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</si>
  <si>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</si>
  <si>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</si>
  <si>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</si>
  <si>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</si>
  <si>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</si>
  <si>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</si>
  <si>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</si>
  <si>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</si>
  <si>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</si>
  <si>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</si>
  <si>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</si>
  <si>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</si>
  <si>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</si>
  <si>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</si>
  <si>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</si>
  <si>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</si>
  <si>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</si>
  <si>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</si>
  <si>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</si>
  <si>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</si>
  <si>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</si>
  <si>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</si>
  <si>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</si>
  <si>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</si>
  <si>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прим. 4</t>
  </si>
  <si>
    <t>прим. 3</t>
  </si>
  <si>
    <t>прим. 2</t>
  </si>
  <si>
    <t>прим. 1</t>
  </si>
  <si>
    <r>
      <t>___</t>
    </r>
    <r>
      <rPr>
        <sz val="10"/>
        <rFont val="Times New Roman"/>
        <family val="1"/>
      </rPr>
      <t>прим. 1 Фактическая величина затрат на сырьё, основные материалы МП «АЭС» в 2011 году составила 13</t>
    </r>
    <r>
      <rPr>
        <sz val="10"/>
        <color indexed="9"/>
        <rFont val="Times New Roman"/>
        <family val="1"/>
      </rPr>
      <t>◦</t>
    </r>
    <r>
      <rPr>
        <sz val="10"/>
        <rFont val="Times New Roman"/>
        <family val="1"/>
      </rPr>
      <t>493,60 тыс. рублей, что превысило утвержденный плановый объем на 3 102,92 тыс. рублей (+29,9%). Подобная ситуация объясняется выполнением сверхплановых работ по текущему ремонту электрических сетей за 2011 год, а также увеличением закупочных цен у поставщиков на сырье и материалы.</t>
    </r>
  </si>
  <si>
    <t>2011 год</t>
  </si>
  <si>
    <t>Раскрытие информации о структуре и объемах затрат на оказание услуг</t>
  </si>
  <si>
    <t>за 2011 год</t>
  </si>
  <si>
    <t>по передаче электрической энергии МП г.Абакана "Абаканские электрические сети"</t>
  </si>
  <si>
    <t>1.2.2.5</t>
  </si>
  <si>
    <t>прим. 5</t>
  </si>
  <si>
    <t xml:space="preserve">     прим. 4 По итогам года фактические затраты по капитальному ремонту составили 21 694,65 тыс. рублей, что превысило утвержденный плановый объем на 3 961,05 тыс. рублей (+22,3%). Подобная ситуация объясняется тем, что в 2011 году капитальный ремонт ВЛ-0,4 кВ был запланирован 5,8 км, фактически капитально отремонтировано 6,6 км, капитальный ремонт ВЛ-10 кВ запланирован в количестве 2,6 км, фактически отремонтировано 2,84 км, запланировано восстановить поврежденные КЛ-0,4 кВ – 0,33 км, фактически восстановлено 0,78 км. Кроме этого, в связи с производственной необходимостью, был выполнен капитальный ремонт производственных зданий и оборудования предприятия, не предусмотренный планом.</t>
  </si>
  <si>
    <r>
      <t>___</t>
    </r>
    <r>
      <rPr>
        <sz val="10"/>
        <rFont val="Times New Roman"/>
        <family val="1"/>
      </rPr>
      <t>прим. 5 Фактическая величина расходов на компенсацию потерь электроэнергии в 2011 году ниже расчётных плановых значений на 15 664,39 тыс. рублей (-16,0%), это объясняется как снижением потерь в натуральном выражении, так и отклонением средней фактической цены на оптовом рынке электроэнергии (в размере 0,95 руб/кВтч от прогнозной стоимости 1,053 руб/кВтч).</t>
    </r>
  </si>
  <si>
    <t xml:space="preserve">прибыль на капитальные вложения (инвестиции), полученная за счет выпадающих доходов по потерям </t>
  </si>
  <si>
    <t xml:space="preserve">      прим. 2 На статью "другие прочие расходы" повлияло увеличение затрат на услуги производственного характера на 62%. Подобная ситуация объясняется тем, что утверждённый Госкомитетом по тарифам и энергетике РХ план затрат на услуги и работы производственного характера не отражал всей совокупности представленных к защите документов, подтверждающих ожидаемые в 2011 году экономически обоснованные расходы на работы и услуги сторонних организаций. Так же в "другие прочие расходы" включены затраты по работам за счет выпадающих доходов по потерям в сумме 6 154,62 тыс. руб., данные затраты отнесены на себестоимость в соответствии с учетной политикой.</t>
  </si>
  <si>
    <t xml:space="preserve">      прим. 3 В строке 1.3 по плану 2011 года указаны выпадающие доходы по потерям, по факту эти средства отражены в строке 1.2.2.2 "прибыль на капитальные вложения (инвестиции), полученная за счет выпадающих доходов по потерям" и в строке 1.1.4.3 "другие прочие расходы".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</si>
</sst>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justify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3"/>
  <sheetViews>
    <sheetView tabSelected="1" view="pageBreakPreview" zoomScale="85" zoomScaleSheetLayoutView="85" zoomScalePageLayoutView="0" workbookViewId="0" topLeftCell="A23">
      <selection activeCell="A45" sqref="A45"/>
    </sheetView>
  </sheetViews>
  <sheetFormatPr defaultColWidth="0.875" defaultRowHeight="15" customHeight="1"/>
  <cols>
    <col min="1" max="16384" width="0.875" style="1" customWidth="1"/>
  </cols>
  <sheetData>
    <row r="1" s="2" customFormat="1" ht="12" customHeight="1">
      <c r="CE1" s="2" t="s">
        <v>0</v>
      </c>
    </row>
    <row r="2" s="2" customFormat="1" ht="12" customHeight="1">
      <c r="CE2" s="2" t="s">
        <v>1</v>
      </c>
    </row>
    <row r="3" s="2" customFormat="1" ht="12" customHeight="1">
      <c r="CE3" s="2" t="s">
        <v>2</v>
      </c>
    </row>
    <row r="4" s="2" customFormat="1" ht="12" customHeight="1">
      <c r="CE4" s="2" t="s">
        <v>3</v>
      </c>
    </row>
    <row r="5" ht="12.75" customHeight="1"/>
    <row r="6" spans="1:105" s="3" customFormat="1" ht="14.25" customHeight="1">
      <c r="A6" s="22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3" customFormat="1" ht="14.25" customHeight="1">
      <c r="A7" s="22" t="s">
        <v>67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3" customFormat="1" ht="14.25" customHeight="1">
      <c r="A8" s="22" t="s">
        <v>66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ht="15" customHeight="1">
      <c r="A9" s="23" t="s">
        <v>4</v>
      </c>
      <c r="B9" s="23"/>
      <c r="C9" s="23"/>
      <c r="D9" s="23"/>
      <c r="E9" s="23"/>
      <c r="F9" s="23"/>
      <c r="G9" s="23"/>
      <c r="H9" s="23"/>
      <c r="I9" s="14" t="s">
        <v>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23" t="s">
        <v>6</v>
      </c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14" t="s">
        <v>64</v>
      </c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 t="s">
        <v>7</v>
      </c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15" customHeight="1">
      <c r="A10" s="23"/>
      <c r="B10" s="23"/>
      <c r="C10" s="23"/>
      <c r="D10" s="23"/>
      <c r="E10" s="23"/>
      <c r="F10" s="23"/>
      <c r="G10" s="23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14" t="s">
        <v>8</v>
      </c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 t="s">
        <v>9</v>
      </c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ht="30" customHeight="1">
      <c r="A11" s="12" t="s">
        <v>10</v>
      </c>
      <c r="B11" s="12"/>
      <c r="C11" s="12"/>
      <c r="D11" s="12"/>
      <c r="E11" s="12"/>
      <c r="F11" s="12"/>
      <c r="G11" s="12"/>
      <c r="H11" s="12"/>
      <c r="I11" s="4"/>
      <c r="J11" s="13" t="s">
        <v>11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4" t="s">
        <v>12</v>
      </c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20">
        <f>372244.57</f>
        <v>372244.57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>
        <f>395224.68</f>
        <v>395224.68</v>
      </c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</row>
    <row r="12" spans="1:105" ht="30" customHeight="1">
      <c r="A12" s="12" t="s">
        <v>13</v>
      </c>
      <c r="B12" s="12"/>
      <c r="C12" s="12"/>
      <c r="D12" s="12"/>
      <c r="E12" s="12"/>
      <c r="F12" s="12"/>
      <c r="G12" s="12"/>
      <c r="H12" s="12"/>
      <c r="I12" s="4"/>
      <c r="J12" s="13" t="s">
        <v>14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4" t="s">
        <v>12</v>
      </c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21">
        <f>BH13+BH23+BH31</f>
        <v>283353.91000000003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>
        <f>BV13+BV23+BV31</f>
        <v>311334.69000000006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ht="15" customHeight="1">
      <c r="A13" s="12" t="s">
        <v>15</v>
      </c>
      <c r="B13" s="12"/>
      <c r="C13" s="12"/>
      <c r="D13" s="12"/>
      <c r="E13" s="12"/>
      <c r="F13" s="12"/>
      <c r="G13" s="12"/>
      <c r="H13" s="12"/>
      <c r="I13" s="4"/>
      <c r="J13" s="13" t="s">
        <v>16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4" t="s">
        <v>12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21">
        <f>BH14+BH16+BH18+BH19</f>
        <v>204295.79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>
        <f>BV14+BV16+BV18+BV19</f>
        <v>225130.23000000004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05" ht="15" customHeight="1">
      <c r="A14" s="12" t="s">
        <v>17</v>
      </c>
      <c r="B14" s="12"/>
      <c r="C14" s="12"/>
      <c r="D14" s="12"/>
      <c r="E14" s="12"/>
      <c r="F14" s="12"/>
      <c r="G14" s="12"/>
      <c r="H14" s="12"/>
      <c r="I14" s="4"/>
      <c r="J14" s="13" t="s">
        <v>18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 t="s">
        <v>12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5">
        <v>10390.68</v>
      </c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>
        <v>13493.6</v>
      </c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6" t="s">
        <v>62</v>
      </c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ht="15" customHeight="1">
      <c r="A15" s="12" t="s">
        <v>19</v>
      </c>
      <c r="B15" s="12"/>
      <c r="C15" s="12"/>
      <c r="D15" s="12"/>
      <c r="E15" s="12"/>
      <c r="F15" s="12"/>
      <c r="G15" s="12"/>
      <c r="H15" s="12"/>
      <c r="I15" s="4"/>
      <c r="J15" s="13" t="s">
        <v>20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 t="s">
        <v>12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ht="30" customHeight="1">
      <c r="A16" s="12" t="s">
        <v>21</v>
      </c>
      <c r="B16" s="12"/>
      <c r="C16" s="12"/>
      <c r="D16" s="12"/>
      <c r="E16" s="12"/>
      <c r="F16" s="12"/>
      <c r="G16" s="12"/>
      <c r="H16" s="12"/>
      <c r="I16" s="4"/>
      <c r="J16" s="13" t="s">
        <v>22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 t="s">
        <v>12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>
        <v>89402.71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>
        <v>89361.35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:105" ht="15" customHeight="1">
      <c r="A17" s="12" t="s">
        <v>23</v>
      </c>
      <c r="B17" s="12"/>
      <c r="C17" s="12"/>
      <c r="D17" s="12"/>
      <c r="E17" s="12"/>
      <c r="F17" s="12"/>
      <c r="G17" s="12"/>
      <c r="H17" s="12"/>
      <c r="I17" s="4"/>
      <c r="J17" s="13" t="s">
        <v>20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 t="s">
        <v>12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 ht="15" customHeight="1">
      <c r="A18" s="12" t="s">
        <v>24</v>
      </c>
      <c r="B18" s="12"/>
      <c r="C18" s="12"/>
      <c r="D18" s="12"/>
      <c r="E18" s="12"/>
      <c r="F18" s="12"/>
      <c r="G18" s="12"/>
      <c r="H18" s="12"/>
      <c r="I18" s="4"/>
      <c r="J18" s="13" t="s">
        <v>25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 t="s">
        <v>12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>
        <v>46720.11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>
        <v>50323.83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ht="15" customHeight="1">
      <c r="A19" s="12" t="s">
        <v>26</v>
      </c>
      <c r="B19" s="12"/>
      <c r="C19" s="12"/>
      <c r="D19" s="12"/>
      <c r="E19" s="12"/>
      <c r="F19" s="12"/>
      <c r="G19" s="12"/>
      <c r="H19" s="12"/>
      <c r="I19" s="4"/>
      <c r="J19" s="13" t="s">
        <v>27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 t="s">
        <v>12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21">
        <f>BH20+BH21+BH22</f>
        <v>57782.29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>
        <f>BV20+BV21+BV22</f>
        <v>71951.45000000001</v>
      </c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ht="15" customHeight="1">
      <c r="A20" s="12" t="s">
        <v>28</v>
      </c>
      <c r="B20" s="12"/>
      <c r="C20" s="12"/>
      <c r="D20" s="12"/>
      <c r="E20" s="12"/>
      <c r="F20" s="12"/>
      <c r="G20" s="12"/>
      <c r="H20" s="12"/>
      <c r="I20" s="4"/>
      <c r="J20" s="13" t="s">
        <v>29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 t="s">
        <v>12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20">
        <v>836.86</v>
      </c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>
        <v>880.2</v>
      </c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  <row r="21" spans="1:105" ht="15" customHeight="1">
      <c r="A21" s="12" t="s">
        <v>30</v>
      </c>
      <c r="B21" s="12"/>
      <c r="C21" s="12"/>
      <c r="D21" s="12"/>
      <c r="E21" s="12"/>
      <c r="F21" s="12"/>
      <c r="G21" s="12"/>
      <c r="H21" s="12"/>
      <c r="I21" s="4"/>
      <c r="J21" s="13" t="s">
        <v>31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 t="s">
        <v>12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20">
        <v>1269.4</v>
      </c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>
        <v>1314.23</v>
      </c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</row>
    <row r="22" spans="1:105" ht="15" customHeight="1">
      <c r="A22" s="12" t="s">
        <v>32</v>
      </c>
      <c r="B22" s="12"/>
      <c r="C22" s="12"/>
      <c r="D22" s="12"/>
      <c r="E22" s="12"/>
      <c r="F22" s="12"/>
      <c r="G22" s="12"/>
      <c r="H22" s="12"/>
      <c r="I22" s="4"/>
      <c r="J22" s="13" t="s">
        <v>33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 t="s">
        <v>12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20">
        <v>55676.03</v>
      </c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>
        <v>69757.02</v>
      </c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16" t="s">
        <v>61</v>
      </c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ht="15" customHeight="1">
      <c r="A23" s="12" t="s">
        <v>34</v>
      </c>
      <c r="B23" s="12"/>
      <c r="C23" s="12"/>
      <c r="D23" s="12"/>
      <c r="E23" s="12"/>
      <c r="F23" s="12"/>
      <c r="G23" s="12"/>
      <c r="H23" s="12"/>
      <c r="I23" s="4"/>
      <c r="J23" s="13" t="s">
        <v>35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 t="s">
        <v>12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21">
        <f>BH24+BH25</f>
        <v>32867.35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>
        <f>BV24+BV25</f>
        <v>86204.46</v>
      </c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</row>
    <row r="24" spans="1:105" ht="15" customHeight="1">
      <c r="A24" s="12" t="s">
        <v>36</v>
      </c>
      <c r="B24" s="12"/>
      <c r="C24" s="12"/>
      <c r="D24" s="12"/>
      <c r="E24" s="12"/>
      <c r="F24" s="12"/>
      <c r="G24" s="12"/>
      <c r="H24" s="12"/>
      <c r="I24" s="4"/>
      <c r="J24" s="13" t="s">
        <v>37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 t="s">
        <v>12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5">
        <v>6573.47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>
        <v>17240.92</v>
      </c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ht="15" customHeight="1">
      <c r="A25" s="12" t="s">
        <v>38</v>
      </c>
      <c r="B25" s="12"/>
      <c r="C25" s="12"/>
      <c r="D25" s="12"/>
      <c r="E25" s="12"/>
      <c r="F25" s="12"/>
      <c r="G25" s="12"/>
      <c r="H25" s="12"/>
      <c r="I25" s="4"/>
      <c r="J25" s="13" t="s">
        <v>39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 t="s">
        <v>12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5">
        <v>26293.88</v>
      </c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>
        <f>BV26+BV27+BV30</f>
        <v>68963.54000000001</v>
      </c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ht="30" customHeight="1">
      <c r="A26" s="12" t="s">
        <v>40</v>
      </c>
      <c r="B26" s="12"/>
      <c r="C26" s="12"/>
      <c r="D26" s="12"/>
      <c r="E26" s="12"/>
      <c r="F26" s="12"/>
      <c r="G26" s="12"/>
      <c r="H26" s="12"/>
      <c r="I26" s="4"/>
      <c r="J26" s="13" t="s">
        <v>41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 t="s">
        <v>12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5">
        <v>25000</v>
      </c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>
        <v>25270</v>
      </c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ht="63.75" customHeight="1">
      <c r="A27" s="12" t="s">
        <v>42</v>
      </c>
      <c r="B27" s="12"/>
      <c r="C27" s="12"/>
      <c r="D27" s="12"/>
      <c r="E27" s="12"/>
      <c r="F27" s="12"/>
      <c r="G27" s="12"/>
      <c r="H27" s="12"/>
      <c r="I27" s="4"/>
      <c r="J27" s="13" t="s">
        <v>72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4" t="s">
        <v>12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>
        <v>42399.66</v>
      </c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05" ht="30" customHeight="1">
      <c r="A28" s="12" t="s">
        <v>44</v>
      </c>
      <c r="B28" s="12"/>
      <c r="C28" s="12"/>
      <c r="D28" s="12"/>
      <c r="E28" s="12"/>
      <c r="F28" s="12"/>
      <c r="G28" s="12"/>
      <c r="H28" s="12"/>
      <c r="I28" s="4"/>
      <c r="J28" s="13" t="s">
        <v>43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4" t="s">
        <v>12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ht="15" customHeight="1">
      <c r="A29" s="12" t="s">
        <v>46</v>
      </c>
      <c r="B29" s="12"/>
      <c r="C29" s="12"/>
      <c r="D29" s="12"/>
      <c r="E29" s="12"/>
      <c r="F29" s="12"/>
      <c r="G29" s="12"/>
      <c r="H29" s="12"/>
      <c r="I29" s="4"/>
      <c r="J29" s="13" t="s">
        <v>45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 t="s">
        <v>12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0" spans="1:105" ht="15" customHeight="1">
      <c r="A30" s="12" t="s">
        <v>68</v>
      </c>
      <c r="B30" s="12"/>
      <c r="C30" s="12"/>
      <c r="D30" s="12"/>
      <c r="E30" s="12"/>
      <c r="F30" s="12"/>
      <c r="G30" s="12"/>
      <c r="H30" s="12"/>
      <c r="I30" s="4"/>
      <c r="J30" s="13" t="s">
        <v>47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4" t="s">
        <v>12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5">
        <v>1293.88</v>
      </c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>
        <v>1293.88</v>
      </c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1:105" ht="60.75" customHeight="1">
      <c r="A31" s="12" t="s">
        <v>48</v>
      </c>
      <c r="B31" s="12"/>
      <c r="C31" s="12"/>
      <c r="D31" s="12"/>
      <c r="E31" s="12"/>
      <c r="F31" s="12"/>
      <c r="G31" s="12"/>
      <c r="H31" s="12"/>
      <c r="I31" s="4"/>
      <c r="J31" s="13" t="s">
        <v>49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4" t="s">
        <v>12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5">
        <v>46190.77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6" t="s">
        <v>60</v>
      </c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105" ht="30" customHeight="1">
      <c r="A32" s="12" t="s">
        <v>50</v>
      </c>
      <c r="B32" s="12"/>
      <c r="C32" s="12"/>
      <c r="D32" s="12"/>
      <c r="E32" s="12"/>
      <c r="F32" s="12"/>
      <c r="G32" s="12"/>
      <c r="H32" s="12"/>
      <c r="I32" s="4"/>
      <c r="J32" s="13" t="s">
        <v>51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4" t="s">
        <v>12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5">
        <v>17733.6</v>
      </c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>
        <v>21694.65</v>
      </c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6" t="s">
        <v>59</v>
      </c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ht="45" customHeight="1">
      <c r="A33" s="12" t="s">
        <v>52</v>
      </c>
      <c r="B33" s="12"/>
      <c r="C33" s="12"/>
      <c r="D33" s="12"/>
      <c r="E33" s="12"/>
      <c r="F33" s="12"/>
      <c r="G33" s="12"/>
      <c r="H33" s="12"/>
      <c r="I33" s="4"/>
      <c r="J33" s="13" t="s">
        <v>53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4" t="s">
        <v>12</v>
      </c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20">
        <f>BH34+31.58</f>
        <v>98049.71</v>
      </c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>
        <f>BV34+31.58</f>
        <v>82385.32</v>
      </c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105" ht="45" customHeight="1">
      <c r="A34" s="12" t="s">
        <v>13</v>
      </c>
      <c r="B34" s="12"/>
      <c r="C34" s="12"/>
      <c r="D34" s="12"/>
      <c r="E34" s="12"/>
      <c r="F34" s="12"/>
      <c r="G34" s="12"/>
      <c r="H34" s="12"/>
      <c r="I34" s="4"/>
      <c r="J34" s="13" t="s">
        <v>54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4" t="s">
        <v>12</v>
      </c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5">
        <v>98018.13</v>
      </c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>
        <v>82353.74</v>
      </c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6" t="s">
        <v>69</v>
      </c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ht="9.75" customHeight="1"/>
    <row r="36" s="2" customFormat="1" ht="12.75" customHeight="1">
      <c r="A36" s="2" t="s">
        <v>55</v>
      </c>
    </row>
    <row r="37" spans="1:105" s="2" customFormat="1" ht="37.5" customHeight="1">
      <c r="A37" s="17" t="s">
        <v>56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</row>
    <row r="38" spans="1:105" s="2" customFormat="1" ht="25.5" customHeight="1">
      <c r="A38" s="17" t="s">
        <v>57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</row>
    <row r="39" spans="1:105" s="2" customFormat="1" ht="25.5" customHeight="1">
      <c r="A39" s="17" t="s">
        <v>58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</row>
    <row r="40" spans="1:105" s="2" customFormat="1" ht="56.25" customHeight="1">
      <c r="A40" s="17" t="s">
        <v>63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</row>
    <row r="41" spans="1:105" s="2" customFormat="1" ht="4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s="2" customFormat="1" ht="101.25" customHeight="1">
      <c r="A42" s="25" t="s">
        <v>73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</row>
    <row r="43" spans="1:105" s="2" customFormat="1" ht="11.25" customHeight="1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</row>
    <row r="44" spans="1:105" s="2" customFormat="1" ht="50.25" customHeight="1">
      <c r="A44" s="11" t="s">
        <v>74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</row>
    <row r="45" spans="1:105" s="2" customFormat="1" ht="0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</row>
    <row r="46" spans="1:105" s="2" customFormat="1" ht="101.25" customHeight="1">
      <c r="A46" s="24" t="s">
        <v>70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</row>
    <row r="47" spans="1:105" s="2" customFormat="1" ht="6" customHeigh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1:105" ht="54" customHeight="1">
      <c r="A48" s="17" t="s">
        <v>71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</row>
    <row r="49" spans="1:105" ht="1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</row>
    <row r="50" spans="1:105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</row>
    <row r="51" spans="1:105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</row>
    <row r="52" spans="1:105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</row>
    <row r="53" spans="1:105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</row>
  </sheetData>
  <sheetProtection selectLockedCells="1" selectUnlockedCells="1"/>
  <mergeCells count="163">
    <mergeCell ref="BH10:BU10"/>
    <mergeCell ref="BV10:CI10"/>
    <mergeCell ref="A48:DA48"/>
    <mergeCell ref="A40:DA40"/>
    <mergeCell ref="A46:DA46"/>
    <mergeCell ref="A42:DA42"/>
    <mergeCell ref="AW11:BG11"/>
    <mergeCell ref="BH11:BU11"/>
    <mergeCell ref="BV11:CI11"/>
    <mergeCell ref="CJ11:DA11"/>
    <mergeCell ref="BV12:CI12"/>
    <mergeCell ref="CJ12:DA12"/>
    <mergeCell ref="A6:DA6"/>
    <mergeCell ref="A7:DA7"/>
    <mergeCell ref="A8:DA8"/>
    <mergeCell ref="A9:H10"/>
    <mergeCell ref="I9:AV10"/>
    <mergeCell ref="AW9:BG10"/>
    <mergeCell ref="BH9:CI9"/>
    <mergeCell ref="CJ9:DA10"/>
    <mergeCell ref="A11:H11"/>
    <mergeCell ref="J11:AV11"/>
    <mergeCell ref="A13:H13"/>
    <mergeCell ref="J13:AV13"/>
    <mergeCell ref="AW13:BG13"/>
    <mergeCell ref="BH13:BU13"/>
    <mergeCell ref="A12:H12"/>
    <mergeCell ref="J12:AV12"/>
    <mergeCell ref="AW12:BG12"/>
    <mergeCell ref="BH12:BU12"/>
    <mergeCell ref="A14:H14"/>
    <mergeCell ref="J14:AV14"/>
    <mergeCell ref="AW14:BG14"/>
    <mergeCell ref="BH14:BU14"/>
    <mergeCell ref="AW15:BG15"/>
    <mergeCell ref="BH15:BU15"/>
    <mergeCell ref="A15:H15"/>
    <mergeCell ref="J15:AV15"/>
    <mergeCell ref="BV13:CI13"/>
    <mergeCell ref="CJ13:DA13"/>
    <mergeCell ref="BV14:CI14"/>
    <mergeCell ref="CJ14:DA14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BV20:CI20"/>
    <mergeCell ref="CJ20:DA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9:H19"/>
    <mergeCell ref="J19:AV19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A22:H22"/>
    <mergeCell ref="J22:AV22"/>
    <mergeCell ref="AW22:BG22"/>
    <mergeCell ref="BH22:BU22"/>
    <mergeCell ref="AW23:BG23"/>
    <mergeCell ref="BH23:BU23"/>
    <mergeCell ref="A23:H23"/>
    <mergeCell ref="J23:AV23"/>
    <mergeCell ref="BV21:CI21"/>
    <mergeCell ref="CJ21:DA21"/>
    <mergeCell ref="BV22:CI22"/>
    <mergeCell ref="CJ22:DA22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A26:H26"/>
    <mergeCell ref="J26:AV26"/>
    <mergeCell ref="AW26:BG26"/>
    <mergeCell ref="BH26:BU26"/>
    <mergeCell ref="BV29:CI29"/>
    <mergeCell ref="CJ29:DA29"/>
    <mergeCell ref="AW28:BG28"/>
    <mergeCell ref="BH28:BU28"/>
    <mergeCell ref="BV25:CI25"/>
    <mergeCell ref="CJ25:DA25"/>
    <mergeCell ref="BV26:CI26"/>
    <mergeCell ref="CJ26:DA26"/>
    <mergeCell ref="BV28:CI28"/>
    <mergeCell ref="CJ28:DA28"/>
    <mergeCell ref="A28:H28"/>
    <mergeCell ref="J28:AV28"/>
    <mergeCell ref="A30:H30"/>
    <mergeCell ref="J30:AV30"/>
    <mergeCell ref="AW30:BG30"/>
    <mergeCell ref="BH30:BU30"/>
    <mergeCell ref="A29:H29"/>
    <mergeCell ref="J29:AV29"/>
    <mergeCell ref="AW29:BG29"/>
    <mergeCell ref="BH29:BU29"/>
    <mergeCell ref="A31:H31"/>
    <mergeCell ref="J31:AV31"/>
    <mergeCell ref="AW31:BG31"/>
    <mergeCell ref="BH31:BU31"/>
    <mergeCell ref="AW32:BG32"/>
    <mergeCell ref="BH32:BU32"/>
    <mergeCell ref="A32:H32"/>
    <mergeCell ref="J32:AV32"/>
    <mergeCell ref="BV30:CI30"/>
    <mergeCell ref="CJ30:DA30"/>
    <mergeCell ref="BV31:CI31"/>
    <mergeCell ref="CJ31:DA31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CJ34:DA34"/>
    <mergeCell ref="A37:DA37"/>
    <mergeCell ref="A38:DA38"/>
    <mergeCell ref="A34:H34"/>
    <mergeCell ref="J34:AV34"/>
    <mergeCell ref="AW34:BG34"/>
    <mergeCell ref="BH34:BU34"/>
    <mergeCell ref="A49:DA53"/>
    <mergeCell ref="A44:DA44"/>
    <mergeCell ref="A27:H27"/>
    <mergeCell ref="J27:AV27"/>
    <mergeCell ref="AW27:BG27"/>
    <mergeCell ref="BH27:BU27"/>
    <mergeCell ref="BV27:CI27"/>
    <mergeCell ref="CJ27:DA27"/>
    <mergeCell ref="A39:DA39"/>
    <mergeCell ref="BV34:CI34"/>
  </mergeCells>
  <printOptions/>
  <pageMargins left="0.8048611111111111" right="0.2" top="0.38819444444444445" bottom="0.16527777777777777" header="0.53" footer="0.3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Гусаров В.Н.</cp:lastModifiedBy>
  <cp:lastPrinted>2012-02-28T07:41:33Z</cp:lastPrinted>
  <dcterms:created xsi:type="dcterms:W3CDTF">2012-02-14T06:13:13Z</dcterms:created>
  <dcterms:modified xsi:type="dcterms:W3CDTF">2012-03-12T06:35:13Z</dcterms:modified>
  <cp:category/>
  <cp:version/>
  <cp:contentType/>
  <cp:contentStatus/>
</cp:coreProperties>
</file>